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<sst xmlns="http://schemas.openxmlformats.org/spreadsheetml/2006/main" count="20" uniqueCount="20">
  <si>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SSVX 3M</t>
  </si>
  <si>
    <t>Name for treasury bill</t>
  </si>
  <si>
    <t>Nominal amount</t>
  </si>
  <si>
    <t>Simple annual market rate</t>
  </si>
  <si>
    <t>Settlement day</t>
  </si>
  <si>
    <t>Maturity</t>
  </si>
  <si>
    <t>Number of interest days (360) to maturity</t>
  </si>
  <si>
    <t xml:space="preserve">Settlement amount by settlement day </t>
  </si>
  <si>
    <t>Price</t>
  </si>
  <si>
    <t>Compound annual interest rate</t>
  </si>
  <si>
    <t>Enter the name of the treasury bill</t>
  </si>
  <si>
    <t xml:space="preserve">Specify the nominal amount that you receive when the treasury bill maturing </t>
  </si>
  <si>
    <t xml:space="preserve">Enter the market rate for the treasury bill you will invest in </t>
  </si>
  <si>
    <t>Enter the date you intend to invest in and pay for this treasury bill</t>
  </si>
  <si>
    <t>Enter the date when the treasury bill matures and the nominal amount is payed</t>
  </si>
  <si>
    <t xml:space="preserve">The number of interest days to maturity for this treasury bill, the date of maturity minus the date of settlement </t>
  </si>
  <si>
    <t>The settlement amount you will pay on the settlement date for the treasury bill</t>
  </si>
  <si>
    <t>Specifies the treasury bills price as a percentage of settlement amount divided by nominal amount</t>
  </si>
  <si>
    <t>Sets out the annual percentage interest rate of the treasury bill</t>
  </si>
  <si>
    <t>Valuation treasury bill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</si>
</sst>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  <numFmt numFmtId="168" formatCode="#,##0.000"/>
    <numFmt numFmtId="169" formatCode="#,##0.0000"/>
    <numFmt numFmtId="170" formatCode="#,##0.00000"/>
    <numFmt numFmtId="171" formatCode="[$-41D]&quot;den &quot;d\ mmmm\ yyyy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"/>
    <numFmt numFmtId="181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6" fontId="0" fillId="4" borderId="10" xfId="48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3" fillId="34" borderId="12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1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1" fontId="33" fillId="34" borderId="11" xfId="48" applyNumberFormat="1" applyFont="1" applyFill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3" fillId="34" borderId="0" xfId="0" applyFont="1" applyFill="1" applyBorder="1" applyAlignment="1">
      <alignment/>
    </xf>
    <xf numFmtId="168" fontId="33" fillId="34" borderId="0" xfId="0" applyNumberFormat="1" applyFont="1" applyFill="1" applyBorder="1" applyAlignment="1">
      <alignment/>
    </xf>
    <xf numFmtId="165" fontId="33" fillId="34" borderId="0" xfId="48" applyNumberFormat="1" applyFont="1" applyFill="1" applyBorder="1" applyAlignment="1">
      <alignment/>
    </xf>
    <xf numFmtId="165" fontId="33" fillId="34" borderId="12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4.8515625" style="0" customWidth="1"/>
    <col min="2" max="2" width="24.00390625" style="0" customWidth="1"/>
  </cols>
  <sheetData>
    <row r="1" ht="18.75">
      <c r="A1" s="1" t="s">
        <v>19</v>
      </c>
    </row>
    <row r="2" ht="18.75">
      <c r="A2" s="1"/>
    </row>
    <row r="3" spans="1:3" ht="15">
      <c r="A3" s="4" t="s">
        <v>1</v>
      </c>
      <c r="B3" s="10" t="s">
        <v>0</v>
      </c>
      <c r="C3" s="7" t="s">
        <v>10</v>
      </c>
    </row>
    <row r="4" spans="1:3" ht="15">
      <c r="A4" s="4" t="s">
        <v>2</v>
      </c>
      <c r="B4" s="3">
        <v>1000000</v>
      </c>
      <c r="C4" s="7" t="s">
        <v>11</v>
      </c>
    </row>
    <row r="5" spans="1:3" ht="15">
      <c r="A5" s="4" t="s">
        <v>3</v>
      </c>
      <c r="B5" s="2">
        <v>0.0189</v>
      </c>
      <c r="C5" s="7" t="s">
        <v>12</v>
      </c>
    </row>
    <row r="6" spans="1:3" ht="15">
      <c r="A6" s="4" t="s">
        <v>4</v>
      </c>
      <c r="B6" s="9">
        <v>39629</v>
      </c>
      <c r="C6" s="7" t="s">
        <v>13</v>
      </c>
    </row>
    <row r="7" spans="1:3" ht="15">
      <c r="A7" s="4" t="s">
        <v>5</v>
      </c>
      <c r="B7" s="9">
        <v>39644</v>
      </c>
      <c r="C7" s="7" t="s">
        <v>14</v>
      </c>
    </row>
    <row r="8" ht="15.75" thickBot="1"/>
    <row r="9" spans="1:3" ht="15.75" thickTop="1">
      <c r="A9" s="5" t="s">
        <v>6</v>
      </c>
      <c r="B9" s="11">
        <f>DAYS360(B6,B7,TRUE)</f>
        <v>15</v>
      </c>
      <c r="C9" s="8" t="s">
        <v>15</v>
      </c>
    </row>
    <row r="10" spans="1:3" ht="15">
      <c r="A10" s="16" t="s">
        <v>7</v>
      </c>
      <c r="B10" s="17">
        <f>B4/(1+(B5*(B9/360)))</f>
        <v>999213.1196682613</v>
      </c>
      <c r="C10" s="8" t="s">
        <v>16</v>
      </c>
    </row>
    <row r="11" spans="1:3" ht="15">
      <c r="A11" s="16" t="s">
        <v>8</v>
      </c>
      <c r="B11" s="18">
        <f>B10/B4</f>
        <v>0.9992131196682613</v>
      </c>
      <c r="C11" s="8" t="s">
        <v>17</v>
      </c>
    </row>
    <row r="12" spans="1:3" ht="15.75" thickBot="1">
      <c r="A12" s="6" t="s">
        <v>9</v>
      </c>
      <c r="B12" s="19">
        <f>(1+((B4-B10)/B10))^(360/B9)-1</f>
        <v>0.019072155691642445</v>
      </c>
      <c r="C12" s="8" t="s">
        <v>18</v>
      </c>
    </row>
    <row r="13" ht="15.75" thickTop="1">
      <c r="B13" s="12"/>
    </row>
    <row r="14" ht="15">
      <c r="B14" s="14"/>
    </row>
    <row r="15" ht="15">
      <c r="B15" s="13"/>
    </row>
    <row r="17" ht="15">
      <c r="B17" s="15"/>
    </row>
    <row r="19" ht="15">
      <c r="B19" s="15"/>
    </row>
    <row r="20" ht="15">
      <c r="B20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2013-04-22T08:25:13Z</dcterms:modified>
  <cp:category/>
  <cp:version/>
  <cp:contentType/>
  <cp:contentStatus/>
</cp:coreProperties>
</file>